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8455416A-C377-4A1C-AE38-0767F0D78C5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<sst xmlns="http://schemas.openxmlformats.org/spreadsheetml/2006/main" count="42" uniqueCount="42">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</sst>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G38" sqref="G38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.7109375" style="14" bestFit="1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5" t="s">
        <v>29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5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3091400248.1999989</v>
      </c>
      <c r="D8" s="8">
        <f>SUM(D10,D19)</f>
        <v>6799297403.6399994</v>
      </c>
      <c r="E8" s="8">
        <f>SUM(E10,E19)</f>
        <v>5718430532.5799999</v>
      </c>
      <c r="F8" s="8">
        <f>C8+D8-E8</f>
        <v>4172267119.2599983</v>
      </c>
      <c r="G8" s="8">
        <f>F8-C8</f>
        <v>1080866871.0599995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554581605.06999874</v>
      </c>
      <c r="D10" s="8">
        <f>SUM(D11:D17)</f>
        <v>6576201070.6999998</v>
      </c>
      <c r="E10" s="8">
        <f>SUM(E11:E17)</f>
        <v>5649299566.6599998</v>
      </c>
      <c r="F10" s="8">
        <f t="shared" ref="F10:F17" si="0">C10+D10-E10</f>
        <v>1481483109.1099987</v>
      </c>
      <c r="G10" s="8">
        <f t="shared" ref="G10:G17" si="1">F10-C10</f>
        <v>926901504.03999996</v>
      </c>
    </row>
    <row r="11" spans="2:7" x14ac:dyDescent="0.2">
      <c r="B11" s="3" t="s">
        <v>6</v>
      </c>
      <c r="C11" s="9">
        <v>395069434.81999969</v>
      </c>
      <c r="D11" s="9"/>
      <c r="E11" s="9"/>
      <c r="F11" s="13">
        <f t="shared" si="0"/>
        <v>395069434.81999969</v>
      </c>
      <c r="G11" s="13">
        <f t="shared" si="1"/>
        <v>0</v>
      </c>
    </row>
    <row r="12" spans="2:7" x14ac:dyDescent="0.2">
      <c r="B12" s="3" t="s">
        <v>7</v>
      </c>
      <c r="C12" s="9">
        <v>94535149.959998965</v>
      </c>
      <c r="D12" s="9">
        <v>6291225995.96</v>
      </c>
      <c r="E12" s="9">
        <v>5402860212.9899998</v>
      </c>
      <c r="F12" s="13">
        <f t="shared" si="0"/>
        <v>982900932.92999935</v>
      </c>
      <c r="G12" s="13">
        <f t="shared" si="1"/>
        <v>888365782.97000039</v>
      </c>
    </row>
    <row r="13" spans="2:7" x14ac:dyDescent="0.2">
      <c r="B13" s="3" t="s">
        <v>8</v>
      </c>
      <c r="C13" s="9">
        <v>57409748.99000001</v>
      </c>
      <c r="D13" s="9">
        <v>283337661.96000004</v>
      </c>
      <c r="E13" s="9">
        <v>237531427.63</v>
      </c>
      <c r="F13" s="13">
        <f t="shared" si="0"/>
        <v>103215983.32000005</v>
      </c>
      <c r="G13" s="13">
        <f t="shared" si="1"/>
        <v>45806234.330000043</v>
      </c>
    </row>
    <row r="14" spans="2:7" x14ac:dyDescent="0.2">
      <c r="B14" s="3" t="s">
        <v>9</v>
      </c>
      <c r="C14" s="9">
        <v>0</v>
      </c>
      <c r="D14" s="9">
        <v>1637412.78</v>
      </c>
      <c r="E14" s="9">
        <v>8907926.0399999991</v>
      </c>
      <c r="F14" s="13">
        <f t="shared" si="0"/>
        <v>-7270513.2599999988</v>
      </c>
      <c r="G14" s="13">
        <f t="shared" si="1"/>
        <v>-7270513.2599999988</v>
      </c>
    </row>
    <row r="15" spans="2:7" x14ac:dyDescent="0.2">
      <c r="B15" s="3" t="s">
        <v>10</v>
      </c>
      <c r="C15" s="9">
        <v>7567271.3000000156</v>
      </c>
      <c r="D15" s="9">
        <v>0</v>
      </c>
      <c r="E15" s="9">
        <v>0</v>
      </c>
      <c r="F15" s="13">
        <f t="shared" si="0"/>
        <v>7567271.3000000156</v>
      </c>
      <c r="G15" s="13">
        <f t="shared" si="1"/>
        <v>0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2536818643.1300001</v>
      </c>
      <c r="D19" s="8">
        <f>SUM(D20:D28)</f>
        <v>223096332.94</v>
      </c>
      <c r="E19" s="8">
        <f>SUM(E20:E28)</f>
        <v>69130965.920000002</v>
      </c>
      <c r="F19" s="8">
        <f t="shared" ref="F19:F28" si="2">C19+D19-E19</f>
        <v>2690784010.1500001</v>
      </c>
      <c r="G19" s="8">
        <f t="shared" ref="G19:G28" si="3">F19-C19</f>
        <v>153965367.01999998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1969937796.5999999</v>
      </c>
      <c r="D22" s="9">
        <v>219576619.22</v>
      </c>
      <c r="E22" s="9">
        <v>43266393.93</v>
      </c>
      <c r="F22" s="13">
        <f t="shared" si="2"/>
        <v>2146248021.8899996</v>
      </c>
      <c r="G22" s="13">
        <f t="shared" si="3"/>
        <v>176310225.28999972</v>
      </c>
    </row>
    <row r="23" spans="1:7" x14ac:dyDescent="0.2">
      <c r="B23" s="3" t="s">
        <v>18</v>
      </c>
      <c r="C23" s="9">
        <v>1250087474.5500002</v>
      </c>
      <c r="D23" s="9">
        <v>3519470.96</v>
      </c>
      <c r="E23" s="9">
        <v>1759735.48</v>
      </c>
      <c r="F23" s="13">
        <f t="shared" si="2"/>
        <v>1251847210.0300002</v>
      </c>
      <c r="G23" s="13">
        <f t="shared" si="3"/>
        <v>1759735.4800000191</v>
      </c>
    </row>
    <row r="24" spans="1:7" x14ac:dyDescent="0.2">
      <c r="B24" s="3" t="s">
        <v>19</v>
      </c>
      <c r="C24" s="9">
        <v>86429357.069999993</v>
      </c>
      <c r="D24" s="9">
        <v>0</v>
      </c>
      <c r="E24" s="9">
        <v>0</v>
      </c>
      <c r="F24" s="13">
        <f t="shared" si="2"/>
        <v>86429357.069999993</v>
      </c>
      <c r="G24" s="13">
        <f t="shared" si="3"/>
        <v>0</v>
      </c>
    </row>
    <row r="25" spans="1:7" x14ac:dyDescent="0.2">
      <c r="B25" s="3" t="s">
        <v>20</v>
      </c>
      <c r="C25" s="9">
        <v>-1051275849.3800001</v>
      </c>
      <c r="D25" s="9">
        <v>242.76</v>
      </c>
      <c r="E25" s="9">
        <v>21513510.109999999</v>
      </c>
      <c r="F25" s="13">
        <f t="shared" si="2"/>
        <v>-1072789116.7300001</v>
      </c>
      <c r="G25" s="13">
        <f t="shared" si="3"/>
        <v>-21513267.350000024</v>
      </c>
    </row>
    <row r="26" spans="1:7" x14ac:dyDescent="0.2">
      <c r="B26" s="3" t="s">
        <v>21</v>
      </c>
      <c r="C26" s="9">
        <v>281639864.28999996</v>
      </c>
      <c r="D26" s="9">
        <v>0</v>
      </c>
      <c r="E26" s="9">
        <v>2591326.4</v>
      </c>
      <c r="F26" s="13">
        <f t="shared" si="2"/>
        <v>279048537.88999999</v>
      </c>
      <c r="G26" s="13">
        <f t="shared" si="3"/>
        <v>-2591326.3999999762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24" t="s">
        <v>40</v>
      </c>
    </row>
    <row r="32" spans="1:7" s="18" customFormat="1" x14ac:dyDescent="0.2"/>
    <row r="33" spans="2:4" s="18" customFormat="1" ht="12.75" x14ac:dyDescent="0.2">
      <c r="B33" s="19" t="s">
        <v>35</v>
      </c>
      <c r="D33" s="20" t="s">
        <v>30</v>
      </c>
    </row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x14ac:dyDescent="0.2"/>
    <row r="38" spans="2:4" s="18" customFormat="1" ht="12.75" x14ac:dyDescent="0.2">
      <c r="B38" s="19" t="s">
        <v>34</v>
      </c>
      <c r="D38" s="20" t="s">
        <v>31</v>
      </c>
    </row>
    <row r="39" spans="2:4" s="18" customFormat="1" ht="12.75" x14ac:dyDescent="0.2">
      <c r="B39" s="19" t="s">
        <v>36</v>
      </c>
      <c r="D39" s="20" t="s">
        <v>32</v>
      </c>
    </row>
    <row r="40" spans="2:4" s="18" customFormat="1" x14ac:dyDescent="0.2"/>
    <row r="41" spans="2:4" s="18" customFormat="1" x14ac:dyDescent="0.2"/>
    <row r="42" spans="2:4" s="18" customFormat="1" x14ac:dyDescent="0.2">
      <c r="B42" s="21"/>
    </row>
    <row r="43" spans="2:4" s="18" customFormat="1" ht="12.75" x14ac:dyDescent="0.2">
      <c r="B43" s="19" t="s">
        <v>38</v>
      </c>
    </row>
    <row r="44" spans="2:4" s="18" customFormat="1" ht="12.75" x14ac:dyDescent="0.2">
      <c r="B44" s="19" t="s">
        <v>39</v>
      </c>
    </row>
    <row r="45" spans="2:4" s="18" customFormat="1" ht="12.75" x14ac:dyDescent="0.2">
      <c r="B45" s="22"/>
    </row>
    <row r="46" spans="2:4" s="18" customFormat="1" x14ac:dyDescent="0.2"/>
    <row r="47" spans="2:4" s="18" customFormat="1" x14ac:dyDescent="0.2"/>
    <row r="48" spans="2:4" s="18" customFormat="1" x14ac:dyDescent="0.2"/>
    <row r="49" spans="2:2" s="18" customFormat="1" ht="12.75" x14ac:dyDescent="0.2">
      <c r="B49" s="19" t="s">
        <v>33</v>
      </c>
    </row>
    <row r="50" spans="2:2" s="18" customFormat="1" ht="12.75" x14ac:dyDescent="0.2">
      <c r="B50" s="23" t="s">
        <v>37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4" orientation="landscape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2023-04-18T17:09:46Z</cp:lastPrinted>
  <dcterms:created xsi:type="dcterms:W3CDTF">2019-12-03T19:14:48Z</dcterms:created>
  <dcterms:modified xsi:type="dcterms:W3CDTF">2023-04-18T17:09:52Z</dcterms:modified>
</cp:coreProperties>
</file>